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经济困难失能老年人入住养老机构补贴!$A$2:$S$23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44525"/>
</workbook>
</file>

<file path=xl/sharedStrings.xml><?xml version="1.0" encoding="utf-8"?>
<sst xmlns="http://schemas.openxmlformats.org/spreadsheetml/2006/main" count="129" uniqueCount="64">
  <si>
    <t>2026年1月经济困难失能老年人入住养老机构补贴（22）人</t>
  </si>
  <si>
    <t>序号</t>
  </si>
  <si>
    <t>乡镇</t>
  </si>
  <si>
    <t>姓名</t>
  </si>
  <si>
    <t>性别</t>
  </si>
  <si>
    <t>入住养老机构</t>
  </si>
  <si>
    <t>入住评估等级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</si>
  <si>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</si>
  <si>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</si>
  <si>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</si>
  <si>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</si>
  <si>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</si>
  <si>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</si>
  <si>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</si>
  <si>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入住老年人床位补助（元）</t>
  </si>
  <si>
    <t>享受行政给付合计（元）</t>
  </si>
  <si>
    <t>发放金额（元）</t>
  </si>
  <si>
    <t>备注</t>
  </si>
  <si>
    <t>龙门镇</t>
  </si>
  <si>
    <t>白*南</t>
  </si>
  <si>
    <t>男</t>
  </si>
  <si>
    <t>安溪和兴老年医疗养护中心</t>
  </si>
  <si>
    <t>3级</t>
  </si>
  <si>
    <t>蓬莱镇</t>
  </si>
  <si>
    <t>姚*梅</t>
  </si>
  <si>
    <t>女</t>
  </si>
  <si>
    <t>安溪温馨壹家养老服务公司</t>
  </si>
  <si>
    <t>4级</t>
  </si>
  <si>
    <t>凤城镇</t>
  </si>
  <si>
    <t>陈*彩</t>
  </si>
  <si>
    <t>明爱福利养老院龙人伍心家园</t>
  </si>
  <si>
    <t>魁斗镇</t>
  </si>
  <si>
    <t>林*珍</t>
  </si>
  <si>
    <t>安溪伍心祥爱养老服务有限公司</t>
  </si>
  <si>
    <t>金谷镇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</si>
  <si>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</si>
  <si>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</si>
  <si>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</si>
  <si>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</si>
  <si>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</si>
  <si>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</si>
  <si>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</si>
  <si>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祥华乡</t>
  </si>
  <si>
    <t>詹*炎</t>
  </si>
  <si>
    <t>詹*根</t>
  </si>
  <si>
    <t>1级</t>
  </si>
  <si>
    <t>因为是半护理，所以每月最高收费应为2415</t>
  </si>
  <si>
    <t>感德镇</t>
  </si>
  <si>
    <t>陈*金</t>
  </si>
  <si>
    <t>郑*辉</t>
  </si>
  <si>
    <t>林*金</t>
  </si>
  <si>
    <t>陈*达</t>
  </si>
  <si>
    <t>洪*彬</t>
  </si>
  <si>
    <t>安溪伍心乐享养老服务有限公司</t>
  </si>
  <si>
    <t>湖头镇</t>
  </si>
  <si>
    <t>李*</t>
  </si>
  <si>
    <t>刘*从</t>
  </si>
  <si>
    <t>傅*</t>
  </si>
  <si>
    <t>黄*清</t>
  </si>
  <si>
    <t>刘*川</t>
  </si>
  <si>
    <t>西坪镇</t>
  </si>
  <si>
    <t>林*美</t>
  </si>
  <si>
    <t>尚卿乡</t>
  </si>
  <si>
    <t>朱*亚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</si>
</sst>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* #,##0.00_-;\-* #,##0.00_-;_-* &quot;-&quot;??_-;_-@_-"/>
    <numFmt numFmtId="179" formatCode="_-&quot;￥&quot;* #,##0.00_-;\-&quot;￥&quot;* #,##0.00_-;_-&quot;￥&quot;* &quot;-&quot;??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3" fillId="20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zoomScale="74" zoomScaleNormal="74" zoomScaleSheetLayoutView="60" workbookViewId="0">
      <selection activeCell="G27" sqref="G27"/>
    </sheetView>
  </sheetViews>
  <sheetFormatPr defaultColWidth="9" defaultRowHeight="15.75"/>
  <cols>
    <col min="1" max="1" width="5.125" style="3" customWidth="1"/>
    <col min="2" max="2" width="7.625" style="4" customWidth="1"/>
    <col min="3" max="3" width="7.125" style="4" customWidth="1"/>
    <col min="4" max="4" width="4.25" style="5" customWidth="1"/>
    <col min="5" max="5" width="24" style="4" customWidth="1"/>
    <col min="6" max="6" width="10.275" style="4" customWidth="1"/>
    <col min="7" max="7" width="17.125" style="4" customWidth="1"/>
    <col min="8" max="8" width="9.25" style="4" customWidth="1"/>
    <col min="9" max="9" width="9.125" style="4" customWidth="1"/>
    <col min="10" max="11" width="9.375" style="6" customWidth="1"/>
    <col min="12" max="13" width="8.875" style="4" customWidth="1"/>
    <col min="14" max="14" width="7.625" style="4" customWidth="1"/>
    <col min="15" max="15" width="10" style="4" customWidth="1"/>
    <col min="16" max="16" width="7.875" style="4" customWidth="1"/>
    <col min="17" max="17" width="45" style="5" customWidth="1"/>
    <col min="18" max="16384" width="9" style="4"/>
  </cols>
  <sheetData>
    <row r="1" ht="51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6.95" customHeight="1" spans="1:17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8" t="s">
        <v>17</v>
      </c>
    </row>
    <row r="3" s="2" customFormat="1" ht="27.95" customHeight="1" spans="1:17">
      <c r="A3" s="10">
        <f>ROW()-2</f>
        <v>1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>
        <v>3182</v>
      </c>
      <c r="H3" s="8">
        <v>845</v>
      </c>
      <c r="I3" s="8">
        <v>0</v>
      </c>
      <c r="J3" s="9">
        <v>0</v>
      </c>
      <c r="K3" s="9">
        <v>130</v>
      </c>
      <c r="L3" s="8">
        <v>0</v>
      </c>
      <c r="M3" s="8">
        <v>300</v>
      </c>
      <c r="N3" s="8">
        <v>1000</v>
      </c>
      <c r="O3" s="8">
        <f t="shared" ref="O3:O14" si="0">SUM(H3:N3)</f>
        <v>2275</v>
      </c>
      <c r="P3" s="8">
        <f t="shared" ref="P3:P14" si="1">G3-O3</f>
        <v>907</v>
      </c>
      <c r="Q3" s="10"/>
    </row>
    <row r="4" s="2" customFormat="1" ht="27.95" customHeight="1" spans="1:17">
      <c r="A4" s="10">
        <f>ROW()-2</f>
        <v>2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>
        <v>3182</v>
      </c>
      <c r="H4" s="8">
        <v>423</v>
      </c>
      <c r="I4" s="8">
        <v>0</v>
      </c>
      <c r="J4" s="9">
        <v>0</v>
      </c>
      <c r="K4" s="9">
        <v>130</v>
      </c>
      <c r="L4" s="8">
        <v>0</v>
      </c>
      <c r="M4" s="8">
        <v>300</v>
      </c>
      <c r="N4" s="8">
        <v>1000</v>
      </c>
      <c r="O4" s="8">
        <f t="shared" si="0"/>
        <v>1853</v>
      </c>
      <c r="P4" s="8">
        <f t="shared" si="1"/>
        <v>1329</v>
      </c>
      <c r="Q4" s="10"/>
    </row>
    <row r="5" s="2" customFormat="1" ht="27.95" customHeight="1" spans="1:17">
      <c r="A5" s="10">
        <f t="shared" ref="A5:A14" si="2">ROW()-2</f>
        <v>3</v>
      </c>
      <c r="B5" s="8" t="s">
        <v>28</v>
      </c>
      <c r="C5" s="8" t="s">
        <v>29</v>
      </c>
      <c r="D5" s="8" t="s">
        <v>25</v>
      </c>
      <c r="E5" s="8" t="s">
        <v>30</v>
      </c>
      <c r="F5" s="8" t="s">
        <v>27</v>
      </c>
      <c r="G5" s="8">
        <v>3182</v>
      </c>
      <c r="H5" s="8">
        <v>845</v>
      </c>
      <c r="I5" s="8">
        <v>100</v>
      </c>
      <c r="J5" s="9">
        <v>100</v>
      </c>
      <c r="K5" s="9">
        <v>130</v>
      </c>
      <c r="L5" s="8">
        <v>0</v>
      </c>
      <c r="M5" s="8">
        <v>300</v>
      </c>
      <c r="N5" s="8">
        <v>1000</v>
      </c>
      <c r="O5" s="8">
        <f t="shared" si="0"/>
        <v>2475</v>
      </c>
      <c r="P5" s="8">
        <f t="shared" si="1"/>
        <v>707</v>
      </c>
      <c r="Q5" s="10"/>
    </row>
    <row r="6" s="2" customFormat="1" ht="27.95" customHeight="1" spans="1:17">
      <c r="A6" s="10">
        <f t="shared" si="2"/>
        <v>4</v>
      </c>
      <c r="B6" s="8" t="s">
        <v>31</v>
      </c>
      <c r="C6" s="8" t="s">
        <v>32</v>
      </c>
      <c r="D6" s="8" t="s">
        <v>25</v>
      </c>
      <c r="E6" s="8" t="s">
        <v>33</v>
      </c>
      <c r="F6" s="8" t="s">
        <v>22</v>
      </c>
      <c r="G6" s="8">
        <v>3182</v>
      </c>
      <c r="H6" s="8">
        <v>592</v>
      </c>
      <c r="I6" s="8">
        <v>0</v>
      </c>
      <c r="J6" s="9">
        <v>0</v>
      </c>
      <c r="K6" s="9">
        <v>130</v>
      </c>
      <c r="L6" s="8">
        <v>0</v>
      </c>
      <c r="M6" s="8">
        <v>300</v>
      </c>
      <c r="N6" s="8">
        <v>1000</v>
      </c>
      <c r="O6" s="8">
        <f t="shared" si="0"/>
        <v>2022</v>
      </c>
      <c r="P6" s="8">
        <f t="shared" si="1"/>
        <v>1160</v>
      </c>
      <c r="Q6" s="10"/>
    </row>
    <row r="7" s="2" customFormat="1" ht="27.95" customHeight="1" spans="1:17">
      <c r="A7" s="10">
        <f t="shared" si="2"/>
        <v>5</v>
      </c>
      <c r="B7" s="8" t="s">
        <v>34</v>
      </c>
      <c r="C7" s="8" t="s">
        <v>35</v>
      </c>
      <c r="D7" s="8" t="s">
        <v>25</v>
      </c>
      <c r="E7" s="8" t="s">
        <v>26</v>
      </c>
      <c r="F7" s="8" t="s">
        <v>27</v>
      </c>
      <c r="G7" s="8">
        <v>3182</v>
      </c>
      <c r="H7" s="8">
        <v>423</v>
      </c>
      <c r="I7" s="8">
        <v>0</v>
      </c>
      <c r="J7" s="9">
        <v>0</v>
      </c>
      <c r="K7" s="9">
        <v>130</v>
      </c>
      <c r="L7" s="8">
        <v>0</v>
      </c>
      <c r="M7" s="8">
        <v>300</v>
      </c>
      <c r="N7" s="8">
        <v>1000</v>
      </c>
      <c r="O7" s="8">
        <f t="shared" si="0"/>
        <v>1853</v>
      </c>
      <c r="P7" s="8">
        <f t="shared" si="1"/>
        <v>1329</v>
      </c>
      <c r="Q7" s="10"/>
    </row>
    <row r="8" s="2" customFormat="1" ht="27.95" customHeight="1" spans="1:17">
      <c r="A8" s="10">
        <f t="shared" si="2"/>
        <v>6</v>
      </c>
      <c r="B8" s="8" t="s">
        <v>23</v>
      </c>
      <c r="C8" s="8" t="s">
        <v>36</v>
      </c>
      <c r="D8" s="8" t="s">
        <v>20</v>
      </c>
      <c r="E8" s="8" t="s">
        <v>30</v>
      </c>
      <c r="F8" s="8" t="s">
        <v>22</v>
      </c>
      <c r="G8" s="8">
        <v>3182</v>
      </c>
      <c r="H8" s="8">
        <v>845</v>
      </c>
      <c r="I8" s="8">
        <v>0</v>
      </c>
      <c r="J8" s="9">
        <v>0</v>
      </c>
      <c r="K8" s="9">
        <v>130</v>
      </c>
      <c r="L8" s="8">
        <v>0</v>
      </c>
      <c r="M8" s="8">
        <v>300</v>
      </c>
      <c r="N8" s="8">
        <v>1000</v>
      </c>
      <c r="O8" s="8">
        <f t="shared" si="0"/>
        <v>2275</v>
      </c>
      <c r="P8" s="8">
        <f t="shared" si="1"/>
        <v>907</v>
      </c>
      <c r="Q8" s="10"/>
    </row>
    <row r="9" s="2" customFormat="1" ht="27.95" customHeight="1" spans="1:17">
      <c r="A9" s="10">
        <f t="shared" si="2"/>
        <v>7</v>
      </c>
      <c r="B9" s="8" t="s">
        <v>37</v>
      </c>
      <c r="C9" s="8" t="s">
        <v>38</v>
      </c>
      <c r="D9" s="8" t="s">
        <v>25</v>
      </c>
      <c r="E9" s="8" t="s">
        <v>39</v>
      </c>
      <c r="F9" s="8" t="s">
        <v>22</v>
      </c>
      <c r="G9" s="8">
        <v>3182</v>
      </c>
      <c r="H9" s="8">
        <v>845</v>
      </c>
      <c r="I9" s="8">
        <v>0</v>
      </c>
      <c r="J9" s="9">
        <v>0</v>
      </c>
      <c r="K9" s="9">
        <v>130</v>
      </c>
      <c r="L9" s="8">
        <v>0</v>
      </c>
      <c r="M9" s="8">
        <v>300</v>
      </c>
      <c r="N9" s="8">
        <v>1000</v>
      </c>
      <c r="O9" s="8">
        <f t="shared" si="0"/>
        <v>2275</v>
      </c>
      <c r="P9" s="8">
        <f t="shared" si="1"/>
        <v>907</v>
      </c>
      <c r="Q9" s="10"/>
    </row>
    <row r="10" s="2" customFormat="1" ht="27.95" customHeight="1" spans="1:17">
      <c r="A10" s="10">
        <f t="shared" si="2"/>
        <v>8</v>
      </c>
      <c r="B10" s="8" t="s">
        <v>40</v>
      </c>
      <c r="C10" s="8" t="s">
        <v>41</v>
      </c>
      <c r="D10" s="8" t="s">
        <v>25</v>
      </c>
      <c r="E10" s="8" t="s">
        <v>30</v>
      </c>
      <c r="F10" s="8" t="s">
        <v>22</v>
      </c>
      <c r="G10" s="8">
        <v>3182</v>
      </c>
      <c r="H10" s="8">
        <v>845</v>
      </c>
      <c r="I10" s="8">
        <v>0</v>
      </c>
      <c r="J10" s="9">
        <v>0</v>
      </c>
      <c r="K10" s="9">
        <v>130</v>
      </c>
      <c r="L10" s="8">
        <v>121</v>
      </c>
      <c r="M10" s="8">
        <v>0</v>
      </c>
      <c r="N10" s="8">
        <v>1000</v>
      </c>
      <c r="O10" s="8">
        <f t="shared" si="0"/>
        <v>2096</v>
      </c>
      <c r="P10" s="8">
        <f t="shared" si="1"/>
        <v>1086</v>
      </c>
      <c r="Q10" s="10"/>
    </row>
    <row r="11" s="2" customFormat="1" ht="27.95" customHeight="1" spans="1:17">
      <c r="A11" s="10">
        <f t="shared" si="2"/>
        <v>9</v>
      </c>
      <c r="B11" s="8" t="s">
        <v>42</v>
      </c>
      <c r="C11" s="8" t="s">
        <v>43</v>
      </c>
      <c r="D11" s="8" t="s">
        <v>20</v>
      </c>
      <c r="E11" s="8" t="s">
        <v>30</v>
      </c>
      <c r="F11" s="8" t="s">
        <v>22</v>
      </c>
      <c r="G11" s="8">
        <v>3182</v>
      </c>
      <c r="H11" s="8">
        <v>845</v>
      </c>
      <c r="I11" s="8">
        <v>0</v>
      </c>
      <c r="J11" s="9">
        <v>0</v>
      </c>
      <c r="K11" s="9">
        <v>130</v>
      </c>
      <c r="L11" s="8">
        <v>145</v>
      </c>
      <c r="M11" s="8">
        <v>0</v>
      </c>
      <c r="N11" s="8">
        <v>1000</v>
      </c>
      <c r="O11" s="8">
        <f t="shared" si="0"/>
        <v>2120</v>
      </c>
      <c r="P11" s="8">
        <f t="shared" si="1"/>
        <v>1062</v>
      </c>
      <c r="Q11" s="10"/>
    </row>
    <row r="12" ht="25.5" customHeight="1" spans="1:17">
      <c r="A12" s="10">
        <f t="shared" si="2"/>
        <v>10</v>
      </c>
      <c r="B12" s="11" t="s">
        <v>42</v>
      </c>
      <c r="C12" s="11" t="s">
        <v>44</v>
      </c>
      <c r="D12" s="11" t="s">
        <v>20</v>
      </c>
      <c r="E12" s="11" t="s">
        <v>30</v>
      </c>
      <c r="F12" s="11" t="s">
        <v>45</v>
      </c>
      <c r="G12" s="12">
        <v>2415</v>
      </c>
      <c r="H12" s="8">
        <v>845</v>
      </c>
      <c r="I12" s="11">
        <v>100</v>
      </c>
      <c r="J12" s="11">
        <v>50</v>
      </c>
      <c r="K12" s="11">
        <v>130</v>
      </c>
      <c r="L12" s="11">
        <v>0</v>
      </c>
      <c r="M12" s="11">
        <v>0</v>
      </c>
      <c r="N12" s="11">
        <v>750</v>
      </c>
      <c r="O12" s="8">
        <f t="shared" si="0"/>
        <v>1875</v>
      </c>
      <c r="P12" s="8">
        <f t="shared" si="1"/>
        <v>540</v>
      </c>
      <c r="Q12" s="13" t="s">
        <v>46</v>
      </c>
    </row>
    <row r="13" ht="25.5" customHeight="1" spans="1:17">
      <c r="A13" s="10">
        <f t="shared" si="2"/>
        <v>11</v>
      </c>
      <c r="B13" s="11" t="s">
        <v>47</v>
      </c>
      <c r="C13" s="11" t="s">
        <v>48</v>
      </c>
      <c r="D13" s="11" t="s">
        <v>20</v>
      </c>
      <c r="E13" s="11" t="s">
        <v>30</v>
      </c>
      <c r="F13" s="11" t="s">
        <v>27</v>
      </c>
      <c r="G13" s="11">
        <v>3182</v>
      </c>
      <c r="H13" s="11">
        <v>845</v>
      </c>
      <c r="I13" s="11">
        <v>0</v>
      </c>
      <c r="J13" s="11">
        <v>0</v>
      </c>
      <c r="K13" s="11">
        <v>0</v>
      </c>
      <c r="L13" s="11">
        <v>0</v>
      </c>
      <c r="M13" s="11">
        <v>300</v>
      </c>
      <c r="N13" s="11">
        <v>1000</v>
      </c>
      <c r="O13" s="8">
        <f t="shared" si="0"/>
        <v>2145</v>
      </c>
      <c r="P13" s="8">
        <f t="shared" si="1"/>
        <v>1037</v>
      </c>
      <c r="Q13" s="11"/>
    </row>
    <row r="14" ht="25.5" customHeight="1" spans="1:17">
      <c r="A14" s="10">
        <f t="shared" si="2"/>
        <v>12</v>
      </c>
      <c r="B14" s="11" t="s">
        <v>34</v>
      </c>
      <c r="C14" s="11" t="s">
        <v>49</v>
      </c>
      <c r="D14" s="11" t="s">
        <v>25</v>
      </c>
      <c r="E14" s="11" t="s">
        <v>30</v>
      </c>
      <c r="F14" s="11" t="s">
        <v>22</v>
      </c>
      <c r="G14" s="11">
        <v>3182</v>
      </c>
      <c r="H14" s="11">
        <v>592</v>
      </c>
      <c r="I14" s="11">
        <v>0</v>
      </c>
      <c r="J14" s="11">
        <v>0</v>
      </c>
      <c r="K14" s="11">
        <v>130</v>
      </c>
      <c r="L14" s="11">
        <v>121</v>
      </c>
      <c r="M14" s="11">
        <v>0</v>
      </c>
      <c r="N14" s="11">
        <v>1000</v>
      </c>
      <c r="O14" s="8">
        <f t="shared" si="0"/>
        <v>1843</v>
      </c>
      <c r="P14" s="8">
        <f t="shared" si="1"/>
        <v>1339</v>
      </c>
      <c r="Q14" s="11"/>
    </row>
    <row r="15" ht="25.5" customHeight="1" spans="1:17">
      <c r="A15" s="10">
        <f t="shared" ref="A15:A25" si="3">ROW()-2</f>
        <v>13</v>
      </c>
      <c r="B15" s="11" t="s">
        <v>40</v>
      </c>
      <c r="C15" s="11" t="s">
        <v>50</v>
      </c>
      <c r="D15" s="11" t="s">
        <v>20</v>
      </c>
      <c r="E15" s="11" t="s">
        <v>30</v>
      </c>
      <c r="F15" s="11" t="s">
        <v>27</v>
      </c>
      <c r="G15" s="11">
        <v>3182</v>
      </c>
      <c r="H15" s="11">
        <v>845</v>
      </c>
      <c r="I15" s="11">
        <v>0</v>
      </c>
      <c r="J15" s="11">
        <v>0</v>
      </c>
      <c r="K15" s="11">
        <v>130</v>
      </c>
      <c r="L15" s="11">
        <v>0</v>
      </c>
      <c r="M15" s="11">
        <v>300</v>
      </c>
      <c r="N15" s="11">
        <v>1000</v>
      </c>
      <c r="O15" s="8">
        <f t="shared" ref="O15:O25" si="4">SUM(H15:N15)</f>
        <v>2275</v>
      </c>
      <c r="P15" s="8">
        <f t="shared" ref="P15:P25" si="5">G15-O15</f>
        <v>907</v>
      </c>
      <c r="Q15" s="11"/>
    </row>
    <row r="16" ht="25.5" customHeight="1" spans="1:17">
      <c r="A16" s="10">
        <f t="shared" si="3"/>
        <v>14</v>
      </c>
      <c r="B16" s="11" t="s">
        <v>34</v>
      </c>
      <c r="C16" s="11" t="s">
        <v>51</v>
      </c>
      <c r="D16" s="11" t="s">
        <v>20</v>
      </c>
      <c r="E16" s="11" t="s">
        <v>30</v>
      </c>
      <c r="F16" s="11" t="s">
        <v>22</v>
      </c>
      <c r="G16" s="11">
        <v>3182</v>
      </c>
      <c r="H16" s="11">
        <v>845</v>
      </c>
      <c r="I16" s="11">
        <v>0</v>
      </c>
      <c r="J16" s="11">
        <v>0</v>
      </c>
      <c r="K16" s="11">
        <v>130</v>
      </c>
      <c r="L16" s="11">
        <v>121</v>
      </c>
      <c r="M16" s="11">
        <v>0</v>
      </c>
      <c r="N16" s="11">
        <v>1000</v>
      </c>
      <c r="O16" s="8">
        <f t="shared" si="4"/>
        <v>2096</v>
      </c>
      <c r="P16" s="8">
        <f t="shared" si="5"/>
        <v>1086</v>
      </c>
      <c r="Q16" s="11"/>
    </row>
    <row r="17" ht="25.5" spans="1:17">
      <c r="A17" s="10">
        <f t="shared" si="3"/>
        <v>15</v>
      </c>
      <c r="B17" s="11" t="s">
        <v>34</v>
      </c>
      <c r="C17" s="11" t="s">
        <v>52</v>
      </c>
      <c r="D17" s="11" t="s">
        <v>20</v>
      </c>
      <c r="E17" s="11" t="s">
        <v>53</v>
      </c>
      <c r="F17" s="11" t="s">
        <v>27</v>
      </c>
      <c r="G17" s="11">
        <v>3182</v>
      </c>
      <c r="H17" s="11">
        <v>845</v>
      </c>
      <c r="I17" s="11">
        <v>0</v>
      </c>
      <c r="J17" s="11">
        <v>0</v>
      </c>
      <c r="K17" s="11">
        <v>130</v>
      </c>
      <c r="L17" s="11">
        <v>121</v>
      </c>
      <c r="M17" s="11">
        <v>0</v>
      </c>
      <c r="N17" s="11">
        <v>1000</v>
      </c>
      <c r="O17" s="8">
        <f t="shared" si="4"/>
        <v>2096</v>
      </c>
      <c r="P17" s="8">
        <f t="shared" si="5"/>
        <v>1086</v>
      </c>
      <c r="Q17" s="11"/>
    </row>
    <row r="18" ht="25.5" spans="1:17">
      <c r="A18" s="10">
        <f t="shared" si="3"/>
        <v>16</v>
      </c>
      <c r="B18" s="11" t="s">
        <v>54</v>
      </c>
      <c r="C18" s="11" t="s">
        <v>55</v>
      </c>
      <c r="D18" s="11" t="s">
        <v>25</v>
      </c>
      <c r="E18" s="11" t="s">
        <v>53</v>
      </c>
      <c r="F18" s="11" t="s">
        <v>27</v>
      </c>
      <c r="G18" s="11">
        <v>3182</v>
      </c>
      <c r="H18" s="11">
        <v>845</v>
      </c>
      <c r="I18" s="11">
        <v>100</v>
      </c>
      <c r="J18" s="11">
        <v>50</v>
      </c>
      <c r="K18" s="11">
        <v>130</v>
      </c>
      <c r="L18" s="11">
        <v>145</v>
      </c>
      <c r="M18" s="11">
        <v>0</v>
      </c>
      <c r="N18" s="11">
        <v>1000</v>
      </c>
      <c r="O18" s="8">
        <f t="shared" si="4"/>
        <v>2270</v>
      </c>
      <c r="P18" s="8">
        <f t="shared" si="5"/>
        <v>912</v>
      </c>
      <c r="Q18" s="11"/>
    </row>
    <row r="19" ht="25.5" spans="1:17">
      <c r="A19" s="10">
        <f t="shared" si="3"/>
        <v>17</v>
      </c>
      <c r="B19" s="11" t="s">
        <v>23</v>
      </c>
      <c r="C19" s="11" t="s">
        <v>56</v>
      </c>
      <c r="D19" s="11" t="s">
        <v>20</v>
      </c>
      <c r="E19" s="11" t="s">
        <v>26</v>
      </c>
      <c r="F19" s="11" t="s">
        <v>27</v>
      </c>
      <c r="G19" s="11">
        <v>3182</v>
      </c>
      <c r="H19" s="11">
        <v>423</v>
      </c>
      <c r="I19" s="11">
        <v>0</v>
      </c>
      <c r="J19" s="11">
        <v>0</v>
      </c>
      <c r="K19" s="11">
        <v>130</v>
      </c>
      <c r="L19" s="11">
        <v>121</v>
      </c>
      <c r="M19" s="11">
        <v>0</v>
      </c>
      <c r="N19" s="11">
        <v>1000</v>
      </c>
      <c r="O19" s="8">
        <f t="shared" si="4"/>
        <v>1674</v>
      </c>
      <c r="P19" s="8">
        <f t="shared" si="5"/>
        <v>1508</v>
      </c>
      <c r="Q19" s="11"/>
    </row>
    <row r="20" ht="25.5" spans="1:17">
      <c r="A20" s="10">
        <f t="shared" si="3"/>
        <v>18</v>
      </c>
      <c r="B20" s="11" t="s">
        <v>23</v>
      </c>
      <c r="C20" s="11" t="s">
        <v>57</v>
      </c>
      <c r="D20" s="11" t="s">
        <v>25</v>
      </c>
      <c r="E20" s="11" t="s">
        <v>30</v>
      </c>
      <c r="F20" s="11" t="s">
        <v>22</v>
      </c>
      <c r="G20" s="11">
        <v>3182</v>
      </c>
      <c r="H20" s="11">
        <v>845</v>
      </c>
      <c r="I20" s="11">
        <v>100</v>
      </c>
      <c r="J20" s="11">
        <v>50</v>
      </c>
      <c r="K20" s="11">
        <v>130</v>
      </c>
      <c r="L20" s="11">
        <v>0</v>
      </c>
      <c r="M20" s="11">
        <v>300</v>
      </c>
      <c r="N20" s="11">
        <v>1000</v>
      </c>
      <c r="O20" s="8">
        <f t="shared" si="4"/>
        <v>2425</v>
      </c>
      <c r="P20" s="8">
        <f t="shared" si="5"/>
        <v>757</v>
      </c>
      <c r="Q20" s="11"/>
    </row>
    <row r="21" s="2" customFormat="1" ht="27.95" customHeight="1" spans="1:17">
      <c r="A21" s="10">
        <f t="shared" si="3"/>
        <v>19</v>
      </c>
      <c r="B21" s="8" t="s">
        <v>23</v>
      </c>
      <c r="C21" s="8" t="s">
        <v>58</v>
      </c>
      <c r="D21" s="8" t="s">
        <v>25</v>
      </c>
      <c r="E21" s="11" t="s">
        <v>30</v>
      </c>
      <c r="F21" s="8" t="s">
        <v>27</v>
      </c>
      <c r="G21" s="8">
        <v>3182</v>
      </c>
      <c r="H21" s="8">
        <v>845</v>
      </c>
      <c r="I21" s="8">
        <v>0</v>
      </c>
      <c r="J21" s="9">
        <v>0</v>
      </c>
      <c r="K21" s="9">
        <v>130</v>
      </c>
      <c r="L21" s="8">
        <v>0</v>
      </c>
      <c r="M21" s="8">
        <v>300</v>
      </c>
      <c r="N21" s="8">
        <v>1000</v>
      </c>
      <c r="O21" s="8">
        <f t="shared" si="4"/>
        <v>2275</v>
      </c>
      <c r="P21" s="8">
        <f t="shared" si="5"/>
        <v>907</v>
      </c>
      <c r="Q21" s="11"/>
    </row>
    <row r="22" s="2" customFormat="1" ht="27.95" customHeight="1" spans="1:17">
      <c r="A22" s="10">
        <f t="shared" si="3"/>
        <v>20</v>
      </c>
      <c r="B22" s="8" t="s">
        <v>23</v>
      </c>
      <c r="C22" s="8" t="s">
        <v>59</v>
      </c>
      <c r="D22" s="8" t="s">
        <v>20</v>
      </c>
      <c r="E22" s="11" t="s">
        <v>30</v>
      </c>
      <c r="F22" s="8" t="s">
        <v>22</v>
      </c>
      <c r="G22" s="8">
        <v>3182</v>
      </c>
      <c r="H22" s="8">
        <v>592</v>
      </c>
      <c r="I22" s="8">
        <v>0</v>
      </c>
      <c r="J22" s="9">
        <v>0</v>
      </c>
      <c r="K22" s="9">
        <v>130</v>
      </c>
      <c r="L22" s="8">
        <v>145</v>
      </c>
      <c r="M22" s="8">
        <v>0</v>
      </c>
      <c r="N22" s="8">
        <v>1000</v>
      </c>
      <c r="O22" s="8">
        <f t="shared" si="4"/>
        <v>1867</v>
      </c>
      <c r="P22" s="8">
        <f t="shared" si="5"/>
        <v>1315</v>
      </c>
      <c r="Q22" s="11"/>
    </row>
    <row r="23" s="2" customFormat="1" ht="27.95" customHeight="1" spans="1:17">
      <c r="A23" s="10">
        <f t="shared" si="3"/>
        <v>21</v>
      </c>
      <c r="B23" s="8" t="s">
        <v>60</v>
      </c>
      <c r="C23" s="8" t="s">
        <v>61</v>
      </c>
      <c r="D23" s="8" t="s">
        <v>25</v>
      </c>
      <c r="E23" s="11" t="s">
        <v>30</v>
      </c>
      <c r="F23" s="8" t="s">
        <v>27</v>
      </c>
      <c r="G23" s="8">
        <v>3182</v>
      </c>
      <c r="H23" s="8">
        <v>845</v>
      </c>
      <c r="I23" s="8">
        <v>100</v>
      </c>
      <c r="J23" s="9">
        <v>50</v>
      </c>
      <c r="K23" s="9">
        <v>130</v>
      </c>
      <c r="L23" s="8">
        <v>121</v>
      </c>
      <c r="M23" s="8">
        <v>0</v>
      </c>
      <c r="N23" s="8">
        <v>1000</v>
      </c>
      <c r="O23" s="8">
        <f t="shared" si="4"/>
        <v>2246</v>
      </c>
      <c r="P23" s="8">
        <f t="shared" si="5"/>
        <v>936</v>
      </c>
      <c r="Q23" s="11"/>
    </row>
    <row r="24" s="2" customFormat="1" ht="27.95" customHeight="1" spans="1:17">
      <c r="A24" s="10">
        <f t="shared" si="3"/>
        <v>22</v>
      </c>
      <c r="B24" s="8" t="s">
        <v>62</v>
      </c>
      <c r="C24" s="8" t="s">
        <v>63</v>
      </c>
      <c r="D24" s="8" t="s">
        <v>20</v>
      </c>
      <c r="E24" s="11" t="s">
        <v>30</v>
      </c>
      <c r="F24" s="8" t="s">
        <v>22</v>
      </c>
      <c r="G24" s="8">
        <v>3182</v>
      </c>
      <c r="H24" s="8">
        <v>845</v>
      </c>
      <c r="I24" s="8">
        <v>0</v>
      </c>
      <c r="J24" s="9">
        <v>0</v>
      </c>
      <c r="K24" s="9">
        <v>130</v>
      </c>
      <c r="L24" s="8">
        <v>121</v>
      </c>
      <c r="M24" s="8">
        <v>0</v>
      </c>
      <c r="N24" s="8">
        <v>1000</v>
      </c>
      <c r="O24" s="8">
        <f t="shared" si="4"/>
        <v>2096</v>
      </c>
      <c r="P24" s="8">
        <f t="shared" si="5"/>
        <v>1086</v>
      </c>
      <c r="Q24" s="11"/>
    </row>
  </sheetData>
  <autoFilter ref="A2:S23">
    <extLst/>
  </autoFilter>
  <mergeCells count="1">
    <mergeCell ref="A1:Q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WPS_1693919396</cp:lastModifiedBy>
  <dcterms:created xsi:type="dcterms:W3CDTF">2013-09-09T03:07:00Z</dcterms:created>
  <cp:lastPrinted>2018-08-13T02:10:00Z</cp:lastPrinted>
  <dcterms:modified xsi:type="dcterms:W3CDTF">2026-01-07T16:16:47Z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</Properties>
</file>